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24" i="1" s="1"/>
  <c r="I176" i="1" l="1"/>
  <c r="L176" i="1"/>
  <c r="H176" i="1"/>
  <c r="G176" i="1"/>
  <c r="L157" i="1"/>
  <c r="H157" i="1"/>
  <c r="I157" i="1"/>
  <c r="H138" i="1"/>
  <c r="L138" i="1"/>
  <c r="F138" i="1"/>
  <c r="H119" i="1"/>
  <c r="L119" i="1"/>
  <c r="J119" i="1"/>
  <c r="I119" i="1"/>
  <c r="G119" i="1"/>
  <c r="F119" i="1"/>
  <c r="F100" i="1"/>
  <c r="G100" i="1"/>
  <c r="L100" i="1"/>
  <c r="J100" i="1"/>
  <c r="H100" i="1"/>
  <c r="J81" i="1"/>
  <c r="L81" i="1"/>
  <c r="I81" i="1"/>
  <c r="G81" i="1"/>
  <c r="F81" i="1"/>
  <c r="I62" i="1"/>
  <c r="H62" i="1"/>
  <c r="L62" i="1"/>
  <c r="G62" i="1"/>
  <c r="G43" i="1"/>
  <c r="L24" i="1"/>
  <c r="J24" i="1"/>
  <c r="G24" i="1"/>
  <c r="F196" i="1" l="1"/>
  <c r="I196" i="1"/>
  <c r="H196" i="1"/>
  <c r="J196" i="1"/>
  <c r="G196" i="1"/>
  <c r="L196" i="1"/>
</calcChain>
</file>

<file path=xl/sharedStrings.xml><?xml version="1.0" encoding="utf-8"?>
<sst xmlns="http://schemas.openxmlformats.org/spreadsheetml/2006/main" count="296" uniqueCount="111">
  <si>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</si>
  <si>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</si>
  <si>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</si>
  <si>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</si>
  <si>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</si>
  <si>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</si>
  <si>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</si>
  <si>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</si>
  <si>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</si>
  <si>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</si>
  <si>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</si>
  <si>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</si>
  <si>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</si>
  <si>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</si>
  <si>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</si>
  <si>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</si>
  <si>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</si>
  <si>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</si>
  <si>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</si>
  <si>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</si>
  <si>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</si>
  <si>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</si>
  <si>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</si>
  <si>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</si>
  <si>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</si>
  <si>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</si>
  <si>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</si>
  <si>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</si>
  <si>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</si>
  <si>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</si>
  <si>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</si>
  <si>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</si>
  <si>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</si>
  <si>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</si>
  <si>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</si>
  <si>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</si>
  <si>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</si>
  <si>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</si>
  <si>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</si>
  <si>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Хмельниковская СОШ</t>
  </si>
  <si>
    <t>директор школы</t>
  </si>
  <si>
    <t>Мироненко Т.В.</t>
  </si>
  <si>
    <t>Каша рисовая молочная вязкая</t>
  </si>
  <si>
    <t>горячий бутерброд с сыром</t>
  </si>
  <si>
    <t>какао с молоком</t>
  </si>
  <si>
    <t>банан</t>
  </si>
  <si>
    <t>суп гороховый на курином бульоне</t>
  </si>
  <si>
    <t>котлета мясная</t>
  </si>
  <si>
    <t>макароны отварные</t>
  </si>
  <si>
    <t>компот из свежих плодов</t>
  </si>
  <si>
    <t>хлеб ржаной</t>
  </si>
  <si>
    <t>гост 84</t>
  </si>
  <si>
    <t>чай с сахаром и лимоном</t>
  </si>
  <si>
    <t>батон йодированный</t>
  </si>
  <si>
    <t>ТУ 2016</t>
  </si>
  <si>
    <t>суп картофельный с рыбными консервами</t>
  </si>
  <si>
    <t>печеньтушеная в соусе</t>
  </si>
  <si>
    <t>рис отварной</t>
  </si>
  <si>
    <t>напиток фруктовый</t>
  </si>
  <si>
    <t>чай без сахара</t>
  </si>
  <si>
    <t>йогурт фруктовый</t>
  </si>
  <si>
    <t>гост 2013</t>
  </si>
  <si>
    <t>борщ со свеклой на мясном бульоне</t>
  </si>
  <si>
    <t>тефтели мясные с соусом</t>
  </si>
  <si>
    <t>греча отварная с маслом</t>
  </si>
  <si>
    <t>компот из сухофруктов</t>
  </si>
  <si>
    <t>булочка</t>
  </si>
  <si>
    <t>щи со свежей капустой на мясном бульоне</t>
  </si>
  <si>
    <t>тефтели рыбные</t>
  </si>
  <si>
    <t>картофельное пюре</t>
  </si>
  <si>
    <t>кампот из свежих плодов</t>
  </si>
  <si>
    <t>оладьи со сгущеным молоком</t>
  </si>
  <si>
    <t>чай с низкм содержанием сахара</t>
  </si>
  <si>
    <t>яблоко</t>
  </si>
  <si>
    <t>суп с макаронными изделиями</t>
  </si>
  <si>
    <t>рагу овощное</t>
  </si>
  <si>
    <t>котлета из мыса птицы</t>
  </si>
  <si>
    <t>каша "Дружба" молочная вязкая</t>
  </si>
  <si>
    <t>бутерброд с сыром</t>
  </si>
  <si>
    <t>борщ со свежей капустой на мясном бульоне</t>
  </si>
  <si>
    <t>плов с говядиной</t>
  </si>
  <si>
    <t>запеканка творожная со сгущеным молоком</t>
  </si>
  <si>
    <t>чай с низким содержанием сахара</t>
  </si>
  <si>
    <t>гост 81</t>
  </si>
  <si>
    <t>суп гороховый с курицей</t>
  </si>
  <si>
    <t>курица в соусе</t>
  </si>
  <si>
    <t>макароны отварные с маслом</t>
  </si>
  <si>
    <t>гост 2014</t>
  </si>
  <si>
    <t>суп из овощей на мясном бульоне</t>
  </si>
  <si>
    <t>капуста тушеная</t>
  </si>
  <si>
    <t>сыр подционно</t>
  </si>
  <si>
    <t>суп с макаронными изделиями с курицей</t>
  </si>
  <si>
    <t>печень тушеная</t>
  </si>
  <si>
    <t>рис отварной со сливочным маслом</t>
  </si>
  <si>
    <t>ту 84</t>
  </si>
  <si>
    <t>жаркое по домашнему</t>
  </si>
  <si>
    <t>чай сладкий</t>
  </si>
  <si>
    <t>запеканка из творога</t>
  </si>
  <si>
    <t>гост 31981-13</t>
  </si>
  <si>
    <t>каша геркулесовая</t>
  </si>
  <si>
    <t>бутерброб с сыром</t>
  </si>
  <si>
    <t>конд.изд.</t>
  </si>
  <si>
    <t>шоколад</t>
  </si>
  <si>
    <t>омлет натуральный</t>
  </si>
  <si>
    <t xml:space="preserve">салат со св.капустой </t>
  </si>
  <si>
    <t>вермишель молочная</t>
  </si>
  <si>
    <t>кофейный напиток</t>
  </si>
  <si>
    <t>булочка (без крема)</t>
  </si>
  <si>
    <t xml:space="preserve">греча отварная с соусом </t>
  </si>
  <si>
    <t>голубцы ленивые</t>
  </si>
  <si>
    <t>рассольник на м/бульоне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</si>
</sst>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P185" sqref="P1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3.4</v>
      </c>
      <c r="H6" s="40">
        <v>7.3</v>
      </c>
      <c r="I6" s="40">
        <v>29.6</v>
      </c>
      <c r="J6" s="40">
        <v>198.4</v>
      </c>
      <c r="K6" s="41">
        <v>2015</v>
      </c>
      <c r="L6" s="40">
        <v>17</v>
      </c>
    </row>
    <row r="7" spans="1:12" ht="15" x14ac:dyDescent="0.25">
      <c r="A7" s="23"/>
      <c r="B7" s="15"/>
      <c r="C7" s="11"/>
      <c r="D7" s="6"/>
      <c r="E7" s="42" t="s">
        <v>78</v>
      </c>
      <c r="F7" s="43">
        <v>45</v>
      </c>
      <c r="G7" s="43">
        <v>5</v>
      </c>
      <c r="H7" s="43">
        <v>5</v>
      </c>
      <c r="I7" s="43">
        <v>10.3</v>
      </c>
      <c r="J7" s="43">
        <v>107</v>
      </c>
      <c r="K7" s="44">
        <v>2004</v>
      </c>
      <c r="L7" s="43">
        <v>23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2004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200</v>
      </c>
      <c r="G10" s="43">
        <v>0.6</v>
      </c>
      <c r="H10" s="43">
        <v>0.5</v>
      </c>
      <c r="I10" s="43">
        <v>15.5</v>
      </c>
      <c r="J10" s="43">
        <v>70.5</v>
      </c>
      <c r="K10" s="44"/>
      <c r="L10" s="43">
        <v>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>SUM(G6:G12)</f>
        <v>13.9</v>
      </c>
      <c r="H13" s="19">
        <f>SUM(H6:H12)</f>
        <v>17.8</v>
      </c>
      <c r="I13" s="19">
        <f>SUM(I6:I12)</f>
        <v>87.9</v>
      </c>
      <c r="J13" s="19">
        <f>SUM(J6:J12)</f>
        <v>565.9</v>
      </c>
      <c r="K13" s="25"/>
      <c r="L13" s="19">
        <f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6.2</v>
      </c>
      <c r="H15" s="43">
        <v>5.6</v>
      </c>
      <c r="I15" s="43">
        <v>22.3</v>
      </c>
      <c r="J15" s="43">
        <v>167</v>
      </c>
      <c r="K15" s="44">
        <v>2004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12.7</v>
      </c>
      <c r="H16" s="43">
        <v>11.5</v>
      </c>
      <c r="I16" s="43">
        <v>12.8</v>
      </c>
      <c r="J16" s="43">
        <v>208.8</v>
      </c>
      <c r="K16" s="44">
        <v>2004</v>
      </c>
      <c r="L16" s="43">
        <v>40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5.0999999999999996</v>
      </c>
      <c r="H17" s="43">
        <v>9.1</v>
      </c>
      <c r="I17" s="43">
        <v>34.200000000000003</v>
      </c>
      <c r="J17" s="43">
        <v>244.5</v>
      </c>
      <c r="K17" s="44">
        <v>2004</v>
      </c>
      <c r="L17" s="43">
        <v>12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0.02</v>
      </c>
      <c r="H18" s="43">
        <v>0.4</v>
      </c>
      <c r="I18" s="43">
        <v>49.6</v>
      </c>
      <c r="J18" s="43">
        <v>142</v>
      </c>
      <c r="K18" s="44">
        <v>2004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10</v>
      </c>
      <c r="G20" s="43">
        <v>2</v>
      </c>
      <c r="H20" s="43">
        <v>0.3</v>
      </c>
      <c r="I20" s="43">
        <v>14.9</v>
      </c>
      <c r="J20" s="43">
        <v>69</v>
      </c>
      <c r="K20" s="44" t="s">
        <v>51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>SUM(G14:G22)</f>
        <v>26.02</v>
      </c>
      <c r="H23" s="19">
        <f>SUM(H14:H22)</f>
        <v>26.900000000000002</v>
      </c>
      <c r="I23" s="19">
        <f>SUM(I14:I22)</f>
        <v>133.80000000000001</v>
      </c>
      <c r="J23" s="19">
        <f>SUM(J14:J22)</f>
        <v>831.3</v>
      </c>
      <c r="K23" s="25"/>
      <c r="L23" s="19">
        <f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1345</v>
      </c>
      <c r="G24" s="32">
        <f>G13+G23</f>
        <v>39.92</v>
      </c>
      <c r="H24" s="32">
        <f>H13+H23</f>
        <v>44.7</v>
      </c>
      <c r="I24" s="32">
        <f>I13+I23</f>
        <v>221.70000000000002</v>
      </c>
      <c r="J24" s="32">
        <f>J13+J23</f>
        <v>1397.1999999999998</v>
      </c>
      <c r="K24" s="32"/>
      <c r="L24" s="32">
        <f>L13+L23</f>
        <v>150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97</v>
      </c>
      <c r="F25" s="40">
        <v>200</v>
      </c>
      <c r="G25" s="40">
        <v>30.2</v>
      </c>
      <c r="H25" s="40">
        <v>17.899999999999999</v>
      </c>
      <c r="I25" s="40">
        <v>51.9</v>
      </c>
      <c r="J25" s="40">
        <v>496</v>
      </c>
      <c r="K25" s="41">
        <v>2004</v>
      </c>
      <c r="L25" s="40">
        <v>59</v>
      </c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0.64</v>
      </c>
      <c r="H27" s="43">
        <v>0.01</v>
      </c>
      <c r="I27" s="43">
        <v>0</v>
      </c>
      <c r="J27" s="43">
        <v>0.3</v>
      </c>
      <c r="K27" s="44">
        <v>2004</v>
      </c>
      <c r="L27" s="43">
        <v>1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 t="s">
        <v>30</v>
      </c>
      <c r="E30" s="42" t="s">
        <v>60</v>
      </c>
      <c r="F30" s="43">
        <v>150</v>
      </c>
      <c r="G30" s="43">
        <v>3.5</v>
      </c>
      <c r="H30" s="43">
        <v>3.1</v>
      </c>
      <c r="I30" s="43">
        <v>17.3</v>
      </c>
      <c r="J30" s="43">
        <v>103.5</v>
      </c>
      <c r="K30" s="44" t="s">
        <v>98</v>
      </c>
      <c r="L30" s="43">
        <v>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34.340000000000003</v>
      </c>
      <c r="H32" s="19">
        <f>SUM(H25:H31)</f>
        <v>21.01</v>
      </c>
      <c r="I32" s="19">
        <f>SUM(I25:I31)</f>
        <v>69.2</v>
      </c>
      <c r="J32" s="19">
        <f>SUM(J25:J31)</f>
        <v>599.79999999999995</v>
      </c>
      <c r="K32" s="25"/>
      <c r="L32" s="19">
        <f>SUM(L25:L31)</f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250</v>
      </c>
      <c r="G34" s="43">
        <v>2.2999999999999998</v>
      </c>
      <c r="H34" s="43">
        <v>6.7</v>
      </c>
      <c r="I34" s="43">
        <v>13.4</v>
      </c>
      <c r="J34" s="43">
        <v>122</v>
      </c>
      <c r="K34" s="44">
        <v>2004</v>
      </c>
      <c r="L34" s="43">
        <v>17</v>
      </c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>
        <v>130</v>
      </c>
      <c r="G35" s="43">
        <v>7.7</v>
      </c>
      <c r="H35" s="43">
        <v>9.6</v>
      </c>
      <c r="I35" s="43">
        <v>9</v>
      </c>
      <c r="J35" s="43">
        <v>254.9</v>
      </c>
      <c r="K35" s="44">
        <v>2004</v>
      </c>
      <c r="L35" s="43">
        <v>38</v>
      </c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>
        <v>180</v>
      </c>
      <c r="G36" s="43">
        <v>8.6999999999999993</v>
      </c>
      <c r="H36" s="43">
        <v>7.8</v>
      </c>
      <c r="I36" s="43">
        <v>42.6</v>
      </c>
      <c r="J36" s="43">
        <v>334.8</v>
      </c>
      <c r="K36" s="44">
        <v>2004</v>
      </c>
      <c r="L36" s="43">
        <v>12</v>
      </c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0.2</v>
      </c>
      <c r="H37" s="43">
        <v>0.1</v>
      </c>
      <c r="I37" s="43">
        <v>33</v>
      </c>
      <c r="J37" s="43">
        <v>138</v>
      </c>
      <c r="K37" s="44">
        <v>2004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</v>
      </c>
      <c r="H39" s="43">
        <v>0.4</v>
      </c>
      <c r="I39" s="43">
        <v>19.8</v>
      </c>
      <c r="J39" s="43">
        <v>92</v>
      </c>
      <c r="K39" s="44" t="s">
        <v>51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>SUM(G33:G41)</f>
        <v>21.5</v>
      </c>
      <c r="H42" s="19">
        <f>SUM(H33:H41)</f>
        <v>24.6</v>
      </c>
      <c r="I42" s="19">
        <f>SUM(I33:I41)</f>
        <v>117.8</v>
      </c>
      <c r="J42" s="19">
        <f>SUM(J33:J41)</f>
        <v>941.7</v>
      </c>
      <c r="K42" s="25"/>
      <c r="L42" s="19">
        <f>SUM(L33:L41)</f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1350</v>
      </c>
      <c r="G43" s="32">
        <f>G32+G42</f>
        <v>55.84</v>
      </c>
      <c r="H43" s="32">
        <f>H32+H42</f>
        <v>45.61</v>
      </c>
      <c r="I43" s="32">
        <f>I32+I42</f>
        <v>187</v>
      </c>
      <c r="J43" s="32">
        <f>J32+J42</f>
        <v>1541.5</v>
      </c>
      <c r="K43" s="32"/>
      <c r="L43" s="32">
        <f>L32+L42</f>
        <v>150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99</v>
      </c>
      <c r="F44" s="40">
        <v>200</v>
      </c>
      <c r="G44" s="40">
        <v>8.6</v>
      </c>
      <c r="H44" s="40">
        <v>12.8</v>
      </c>
      <c r="I44" s="40">
        <v>34.200000000000003</v>
      </c>
      <c r="J44" s="40">
        <v>285.8</v>
      </c>
      <c r="K44" s="41">
        <v>2004</v>
      </c>
      <c r="L44" s="40">
        <v>17</v>
      </c>
    </row>
    <row r="45" spans="1:12" ht="15" x14ac:dyDescent="0.25">
      <c r="A45" s="23"/>
      <c r="B45" s="15"/>
      <c r="C45" s="11"/>
      <c r="D45" s="6"/>
      <c r="E45" s="42" t="s">
        <v>102</v>
      </c>
      <c r="F45" s="43">
        <v>15</v>
      </c>
      <c r="G45" s="43">
        <v>7</v>
      </c>
      <c r="H45" s="43">
        <v>18.3</v>
      </c>
      <c r="I45" s="43">
        <v>32</v>
      </c>
      <c r="J45" s="43">
        <v>81</v>
      </c>
      <c r="K45" s="44">
        <v>2004</v>
      </c>
      <c r="L45" s="43">
        <v>23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215</v>
      </c>
      <c r="G46" s="43">
        <v>0.3</v>
      </c>
      <c r="H46" s="43">
        <v>0.1</v>
      </c>
      <c r="I46" s="43">
        <v>15.2</v>
      </c>
      <c r="J46" s="43">
        <v>62</v>
      </c>
      <c r="K46" s="44">
        <v>2004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100</v>
      </c>
      <c r="F47" s="43">
        <v>55</v>
      </c>
      <c r="G47" s="43">
        <v>3.8</v>
      </c>
      <c r="H47" s="43">
        <v>8.1999999999999993</v>
      </c>
      <c r="I47" s="43">
        <v>26.3</v>
      </c>
      <c r="J47" s="43">
        <v>196.2</v>
      </c>
      <c r="K47" s="44">
        <v>2004</v>
      </c>
      <c r="L47" s="43">
        <v>19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30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101</v>
      </c>
      <c r="E50" s="42" t="s">
        <v>66</v>
      </c>
      <c r="F50" s="43">
        <v>80</v>
      </c>
      <c r="G50" s="43">
        <v>5.5</v>
      </c>
      <c r="H50" s="43">
        <v>6.5</v>
      </c>
      <c r="I50" s="43">
        <v>34.4</v>
      </c>
      <c r="J50" s="43">
        <v>218</v>
      </c>
      <c r="K50" s="44">
        <v>2004</v>
      </c>
      <c r="L50" s="43">
        <v>12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>SUM(G44:G50)</f>
        <v>25.2</v>
      </c>
      <c r="H51" s="19">
        <f>SUM(H44:H50)</f>
        <v>45.900000000000006</v>
      </c>
      <c r="I51" s="19">
        <f>SUM(I44:I50)</f>
        <v>142.1</v>
      </c>
      <c r="J51" s="19">
        <f>SUM(J44:J50)</f>
        <v>843</v>
      </c>
      <c r="K51" s="25"/>
      <c r="L51" s="19">
        <f>SUM(L44:L50)</f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265</v>
      </c>
      <c r="G53" s="43">
        <v>5</v>
      </c>
      <c r="H53" s="43">
        <v>3.3</v>
      </c>
      <c r="I53" s="43">
        <v>20.5</v>
      </c>
      <c r="J53" s="43">
        <v>132.6</v>
      </c>
      <c r="K53" s="44">
        <v>2004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10.6</v>
      </c>
      <c r="H54" s="43">
        <v>10.9</v>
      </c>
      <c r="I54" s="43">
        <v>3.2</v>
      </c>
      <c r="J54" s="43">
        <v>195</v>
      </c>
      <c r="K54" s="44">
        <v>2004</v>
      </c>
      <c r="L54" s="43">
        <v>36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180</v>
      </c>
      <c r="G55" s="43">
        <v>3.8</v>
      </c>
      <c r="H55" s="43">
        <v>6.1</v>
      </c>
      <c r="I55" s="43">
        <v>38.9</v>
      </c>
      <c r="J55" s="43">
        <v>273.60000000000002</v>
      </c>
      <c r="K55" s="44">
        <v>2004</v>
      </c>
      <c r="L55" s="43">
        <v>16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0.2</v>
      </c>
      <c r="I56" s="43">
        <v>31.4</v>
      </c>
      <c r="J56" s="43">
        <v>124</v>
      </c>
      <c r="K56" s="44">
        <v>2004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20</v>
      </c>
      <c r="G58" s="43">
        <v>1.3</v>
      </c>
      <c r="H58" s="43">
        <v>0.2</v>
      </c>
      <c r="I58" s="43">
        <v>9.9</v>
      </c>
      <c r="J58" s="43">
        <v>52.4</v>
      </c>
      <c r="K58" s="44" t="s">
        <v>51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>SUM(G52:G60)</f>
        <v>21.3</v>
      </c>
      <c r="H61" s="19">
        <f>SUM(H52:H60)</f>
        <v>20.699999999999996</v>
      </c>
      <c r="I61" s="19">
        <f>SUM(I52:I60)</f>
        <v>103.9</v>
      </c>
      <c r="J61" s="19">
        <f>SUM(J52:J60)</f>
        <v>777.6</v>
      </c>
      <c r="K61" s="25"/>
      <c r="L61" s="19">
        <f>SUM(L52:L60)</f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1330</v>
      </c>
      <c r="G62" s="32">
        <f>G51+G61</f>
        <v>46.5</v>
      </c>
      <c r="H62" s="32">
        <f>H51+H61</f>
        <v>66.599999999999994</v>
      </c>
      <c r="I62" s="32">
        <f>I51+I61</f>
        <v>246</v>
      </c>
      <c r="J62" s="32">
        <f>J51+J61</f>
        <v>1620.6</v>
      </c>
      <c r="K62" s="32"/>
      <c r="L62" s="32">
        <f>L51+L61</f>
        <v>150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103</v>
      </c>
      <c r="F63" s="40">
        <v>200</v>
      </c>
      <c r="G63" s="40">
        <v>16.899999999999999</v>
      </c>
      <c r="H63" s="40">
        <v>25.9</v>
      </c>
      <c r="I63" s="40">
        <v>4.2</v>
      </c>
      <c r="J63" s="40">
        <v>316.3</v>
      </c>
      <c r="K63" s="41">
        <v>2004</v>
      </c>
      <c r="L63" s="40">
        <v>48</v>
      </c>
    </row>
    <row r="64" spans="1:12" ht="15" x14ac:dyDescent="0.25">
      <c r="A64" s="23"/>
      <c r="B64" s="15"/>
      <c r="C64" s="11"/>
      <c r="D64" s="6"/>
      <c r="E64" s="42" t="s">
        <v>43</v>
      </c>
      <c r="F64" s="43">
        <v>55</v>
      </c>
      <c r="G64" s="43">
        <v>5</v>
      </c>
      <c r="H64" s="43">
        <v>5</v>
      </c>
      <c r="I64" s="43">
        <v>10.3</v>
      </c>
      <c r="J64" s="43">
        <v>107</v>
      </c>
      <c r="K64" s="44">
        <v>2004</v>
      </c>
      <c r="L64" s="43">
        <v>23</v>
      </c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220</v>
      </c>
      <c r="G65" s="43">
        <v>0.3</v>
      </c>
      <c r="H65" s="43">
        <v>0.1</v>
      </c>
      <c r="I65" s="43">
        <v>15.2</v>
      </c>
      <c r="J65" s="43">
        <v>62</v>
      </c>
      <c r="K65" s="44">
        <v>2004</v>
      </c>
      <c r="L65" s="43">
        <v>4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475</v>
      </c>
      <c r="G70" s="19">
        <f>SUM(G63:G69)</f>
        <v>22.2</v>
      </c>
      <c r="H70" s="19">
        <f>SUM(H63:H69)</f>
        <v>31</v>
      </c>
      <c r="I70" s="19">
        <f>SUM(I63:I69)</f>
        <v>29.7</v>
      </c>
      <c r="J70" s="19">
        <f>SUM(J63:J69)</f>
        <v>485.3</v>
      </c>
      <c r="K70" s="25"/>
      <c r="L70" s="19">
        <f>SUM(L63:L69)</f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50</v>
      </c>
      <c r="G71" s="43">
        <v>1.38</v>
      </c>
      <c r="H71" s="43">
        <v>0.6</v>
      </c>
      <c r="I71" s="43">
        <v>0.6</v>
      </c>
      <c r="J71" s="43">
        <v>85.8</v>
      </c>
      <c r="K71" s="44" t="s">
        <v>51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220</v>
      </c>
      <c r="G72" s="43">
        <v>2.7</v>
      </c>
      <c r="H72" s="43">
        <v>4.7</v>
      </c>
      <c r="I72" s="43">
        <v>8.6</v>
      </c>
      <c r="J72" s="43">
        <v>89.2</v>
      </c>
      <c r="K72" s="44">
        <v>2004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130</v>
      </c>
      <c r="G73" s="43">
        <v>7</v>
      </c>
      <c r="H73" s="43">
        <v>5.7</v>
      </c>
      <c r="I73" s="43">
        <v>8.9</v>
      </c>
      <c r="J73" s="43">
        <v>236.9</v>
      </c>
      <c r="K73" s="44">
        <v>2004</v>
      </c>
      <c r="L73" s="43">
        <v>32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200</v>
      </c>
      <c r="G74" s="43">
        <v>3.2</v>
      </c>
      <c r="H74" s="43">
        <v>6.8</v>
      </c>
      <c r="I74" s="43">
        <v>21.9</v>
      </c>
      <c r="J74" s="43">
        <v>196.2</v>
      </c>
      <c r="K74" s="44">
        <v>2004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3">
        <v>35.4</v>
      </c>
      <c r="J75" s="43">
        <v>142</v>
      </c>
      <c r="K75" s="44">
        <v>2004</v>
      </c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20</v>
      </c>
      <c r="G77" s="43">
        <v>2.5</v>
      </c>
      <c r="H77" s="43">
        <v>0.3</v>
      </c>
      <c r="I77" s="43">
        <v>11.9</v>
      </c>
      <c r="J77" s="43">
        <v>116</v>
      </c>
      <c r="K77" s="44" t="s">
        <v>51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>SUM(G71:G79)</f>
        <v>16.98</v>
      </c>
      <c r="H80" s="19">
        <f>SUM(H71:H79)</f>
        <v>18.100000000000001</v>
      </c>
      <c r="I80" s="19">
        <f>SUM(I71:I79)</f>
        <v>87.300000000000011</v>
      </c>
      <c r="J80" s="19">
        <f>SUM(J71:J79)</f>
        <v>866.09999999999991</v>
      </c>
      <c r="K80" s="25"/>
      <c r="L80" s="19">
        <f>SUM(L71:L79)</f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1295</v>
      </c>
      <c r="G81" s="32">
        <f>G70+G80</f>
        <v>39.18</v>
      </c>
      <c r="H81" s="32">
        <f>H70+H80</f>
        <v>49.1</v>
      </c>
      <c r="I81" s="32">
        <f>I70+I80</f>
        <v>117.00000000000001</v>
      </c>
      <c r="J81" s="32">
        <f>J70+J80</f>
        <v>1351.3999999999999</v>
      </c>
      <c r="K81" s="32"/>
      <c r="L81" s="32">
        <f>L70+L80</f>
        <v>150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6.2</v>
      </c>
      <c r="H82" s="40">
        <v>6.8</v>
      </c>
      <c r="I82" s="40">
        <v>52.5</v>
      </c>
      <c r="J82" s="40">
        <v>690</v>
      </c>
      <c r="K82" s="41">
        <v>2004</v>
      </c>
      <c r="L82" s="40">
        <v>32</v>
      </c>
    </row>
    <row r="83" spans="1:12" ht="15" x14ac:dyDescent="0.25">
      <c r="A83" s="23"/>
      <c r="B83" s="15"/>
      <c r="C83" s="11"/>
      <c r="D83" s="6"/>
      <c r="E83" s="42" t="s">
        <v>60</v>
      </c>
      <c r="F83" s="43">
        <v>150</v>
      </c>
      <c r="G83" s="43">
        <v>3.5</v>
      </c>
      <c r="H83" s="43">
        <v>3.1</v>
      </c>
      <c r="I83" s="43">
        <v>17.3</v>
      </c>
      <c r="J83" s="43">
        <v>135</v>
      </c>
      <c r="K83" s="44" t="s">
        <v>61</v>
      </c>
      <c r="L83" s="43">
        <v>15</v>
      </c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0.5</v>
      </c>
      <c r="H84" s="43">
        <v>0.1</v>
      </c>
      <c r="I84" s="43">
        <v>10</v>
      </c>
      <c r="J84" s="43">
        <v>40</v>
      </c>
      <c r="K84" s="44" t="s">
        <v>61</v>
      </c>
      <c r="L84" s="43">
        <v>1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73</v>
      </c>
      <c r="F86" s="43">
        <v>150</v>
      </c>
      <c r="G86" s="43">
        <v>0.6</v>
      </c>
      <c r="H86" s="43">
        <v>0.5</v>
      </c>
      <c r="I86" s="43">
        <v>15.5</v>
      </c>
      <c r="J86" s="43">
        <v>70.5</v>
      </c>
      <c r="K86" s="44">
        <v>1994</v>
      </c>
      <c r="L86" s="43">
        <v>27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>SUM(G82:G88)</f>
        <v>10.799999999999999</v>
      </c>
      <c r="H89" s="19">
        <f>SUM(H82:H88)</f>
        <v>10.5</v>
      </c>
      <c r="I89" s="19">
        <f>SUM(I82:I88)</f>
        <v>95.3</v>
      </c>
      <c r="J89" s="19">
        <f>SUM(J82:J88)</f>
        <v>935.5</v>
      </c>
      <c r="K89" s="25"/>
      <c r="L89" s="19">
        <f>SUM(L82:L88)</f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4.5999999999999996</v>
      </c>
      <c r="H91" s="43">
        <v>4.5999999999999996</v>
      </c>
      <c r="I91" s="43">
        <v>16.399999999999999</v>
      </c>
      <c r="J91" s="43">
        <v>145</v>
      </c>
      <c r="K91" s="44">
        <v>2004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14.9</v>
      </c>
      <c r="H92" s="43">
        <v>11.4</v>
      </c>
      <c r="I92" s="43">
        <v>13.6</v>
      </c>
      <c r="J92" s="43">
        <v>231.6</v>
      </c>
      <c r="K92" s="44">
        <v>2004</v>
      </c>
      <c r="L92" s="43">
        <v>37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180</v>
      </c>
      <c r="G93" s="43">
        <v>3.5</v>
      </c>
      <c r="H93" s="43">
        <v>7.6</v>
      </c>
      <c r="I93" s="43">
        <v>16</v>
      </c>
      <c r="J93" s="43">
        <v>174.6</v>
      </c>
      <c r="K93" s="44">
        <v>2004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0.6</v>
      </c>
      <c r="H94" s="43">
        <v>0</v>
      </c>
      <c r="I94" s="43">
        <v>31.4</v>
      </c>
      <c r="J94" s="43">
        <v>124</v>
      </c>
      <c r="K94" s="44">
        <v>2004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20</v>
      </c>
      <c r="G96" s="43">
        <v>2.6</v>
      </c>
      <c r="H96" s="43">
        <v>0.4</v>
      </c>
      <c r="I96" s="43">
        <v>19.8</v>
      </c>
      <c r="J96" s="43">
        <v>46</v>
      </c>
      <c r="K96" s="44" t="s">
        <v>51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>SUM(G90:G98)</f>
        <v>26.200000000000003</v>
      </c>
      <c r="H99" s="19">
        <f>SUM(H90:H98)</f>
        <v>24</v>
      </c>
      <c r="I99" s="19">
        <f>SUM(I90:I98)</f>
        <v>97.2</v>
      </c>
      <c r="J99" s="19">
        <f>SUM(J90:J98)</f>
        <v>721.2</v>
      </c>
      <c r="K99" s="25"/>
      <c r="L99" s="19">
        <f>SUM(L90:L98)</f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1450</v>
      </c>
      <c r="G100" s="32">
        <f>G89+G99</f>
        <v>37</v>
      </c>
      <c r="H100" s="32">
        <f>H89+H99</f>
        <v>34.5</v>
      </c>
      <c r="I100" s="32">
        <f>I89+I99</f>
        <v>192.5</v>
      </c>
      <c r="J100" s="32">
        <f>J89+J99</f>
        <v>1656.7</v>
      </c>
      <c r="K100" s="32"/>
      <c r="L100" s="32">
        <f>L89+L99</f>
        <v>150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4.0999999999999996</v>
      </c>
      <c r="H101" s="40">
        <v>7.6</v>
      </c>
      <c r="I101" s="40">
        <v>29.6</v>
      </c>
      <c r="J101" s="40">
        <v>272.7</v>
      </c>
      <c r="K101" s="41">
        <v>2015</v>
      </c>
      <c r="L101" s="40">
        <v>17</v>
      </c>
    </row>
    <row r="102" spans="1:12" ht="15" x14ac:dyDescent="0.25">
      <c r="A102" s="23"/>
      <c r="B102" s="15"/>
      <c r="C102" s="11"/>
      <c r="D102" s="6"/>
      <c r="E102" s="42" t="s">
        <v>78</v>
      </c>
      <c r="F102" s="43">
        <v>35</v>
      </c>
      <c r="G102" s="43">
        <v>5</v>
      </c>
      <c r="H102" s="43">
        <v>5</v>
      </c>
      <c r="I102" s="43">
        <v>10.3</v>
      </c>
      <c r="J102" s="43">
        <v>107</v>
      </c>
      <c r="K102" s="44">
        <v>2004</v>
      </c>
      <c r="L102" s="43">
        <v>23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4.9000000000000004</v>
      </c>
      <c r="H103" s="43">
        <v>5</v>
      </c>
      <c r="I103" s="43">
        <v>32.5</v>
      </c>
      <c r="J103" s="43">
        <v>190</v>
      </c>
      <c r="K103" s="44">
        <v>2004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170</v>
      </c>
      <c r="G105" s="43">
        <v>0.6</v>
      </c>
      <c r="H105" s="43">
        <v>0.5</v>
      </c>
      <c r="I105" s="43">
        <v>15.5</v>
      </c>
      <c r="J105" s="43">
        <v>65.099999999999994</v>
      </c>
      <c r="K105" s="44">
        <v>1994</v>
      </c>
      <c r="L105" s="43">
        <v>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>SUM(G101:G107)</f>
        <v>14.6</v>
      </c>
      <c r="H108" s="19">
        <f>SUM(H101:H107)</f>
        <v>18.100000000000001</v>
      </c>
      <c r="I108" s="19">
        <f>SUM(I101:I107)</f>
        <v>87.9</v>
      </c>
      <c r="J108" s="19">
        <f>SUM(J101:J107)</f>
        <v>634.80000000000007</v>
      </c>
      <c r="K108" s="25"/>
      <c r="L108" s="19">
        <f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2.2999999999999998</v>
      </c>
      <c r="H110" s="43">
        <v>6.7</v>
      </c>
      <c r="I110" s="43">
        <v>13.4</v>
      </c>
      <c r="J110" s="43">
        <v>122.2</v>
      </c>
      <c r="K110" s="44">
        <v>2004</v>
      </c>
      <c r="L110" s="43">
        <v>17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260</v>
      </c>
      <c r="G112" s="43">
        <v>16.5</v>
      </c>
      <c r="H112" s="43">
        <v>16.899999999999999</v>
      </c>
      <c r="I112" s="43">
        <v>24.4</v>
      </c>
      <c r="J112" s="43">
        <v>32.200000000000003</v>
      </c>
      <c r="K112" s="44">
        <v>2004</v>
      </c>
      <c r="L112" s="43">
        <v>50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0.4</v>
      </c>
      <c r="H113" s="43">
        <v>0</v>
      </c>
      <c r="I113" s="43">
        <v>49.6</v>
      </c>
      <c r="J113" s="43">
        <v>142</v>
      </c>
      <c r="K113" s="44">
        <v>2004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20</v>
      </c>
      <c r="G115" s="43">
        <v>1.3</v>
      </c>
      <c r="H115" s="43">
        <v>0.2</v>
      </c>
      <c r="I115" s="43">
        <v>9.9</v>
      </c>
      <c r="J115" s="43">
        <v>46</v>
      </c>
      <c r="K115" s="44" t="s">
        <v>51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>SUM(G109:G117)</f>
        <v>20.5</v>
      </c>
      <c r="H118" s="19">
        <f>SUM(H109:H117)</f>
        <v>23.799999999999997</v>
      </c>
      <c r="I118" s="19">
        <f>SUM(I109:I117)</f>
        <v>97.300000000000011</v>
      </c>
      <c r="J118" s="19">
        <f>SUM(J109:J117)</f>
        <v>342.4</v>
      </c>
      <c r="K118" s="25"/>
      <c r="L118" s="19">
        <f>SUM(L109:L117)</f>
        <v>75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1335</v>
      </c>
      <c r="G119" s="32">
        <f>G108+G118</f>
        <v>35.1</v>
      </c>
      <c r="H119" s="32">
        <f>H108+H118</f>
        <v>41.9</v>
      </c>
      <c r="I119" s="32">
        <f>I108+I118</f>
        <v>185.20000000000002</v>
      </c>
      <c r="J119" s="32">
        <f>J108+J118</f>
        <v>977.2</v>
      </c>
      <c r="K119" s="32"/>
      <c r="L119" s="32">
        <f>L108+L118</f>
        <v>150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200</v>
      </c>
      <c r="G120" s="40">
        <v>30.2</v>
      </c>
      <c r="H120" s="40">
        <v>179</v>
      </c>
      <c r="I120" s="40">
        <v>51.9</v>
      </c>
      <c r="J120" s="40">
        <v>496</v>
      </c>
      <c r="K120" s="41">
        <v>2004</v>
      </c>
      <c r="L120" s="40">
        <v>59</v>
      </c>
    </row>
    <row r="121" spans="1:12" ht="15" x14ac:dyDescent="0.25">
      <c r="A121" s="14"/>
      <c r="B121" s="15"/>
      <c r="C121" s="11"/>
      <c r="D121" s="6"/>
      <c r="E121" s="42" t="s">
        <v>60</v>
      </c>
      <c r="F121" s="43">
        <v>150</v>
      </c>
      <c r="G121" s="43">
        <v>3.5</v>
      </c>
      <c r="H121" s="43">
        <v>31</v>
      </c>
      <c r="I121" s="43">
        <v>17.3</v>
      </c>
      <c r="J121" s="43">
        <v>103.5</v>
      </c>
      <c r="K121" s="44" t="s">
        <v>83</v>
      </c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0.04</v>
      </c>
      <c r="H122" s="43">
        <v>0.01</v>
      </c>
      <c r="I122" s="43">
        <v>0</v>
      </c>
      <c r="J122" s="43">
        <v>0.3</v>
      </c>
      <c r="K122" s="44">
        <v>2004</v>
      </c>
      <c r="L122" s="43">
        <v>1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>SUM(G120:G126)</f>
        <v>33.74</v>
      </c>
      <c r="H127" s="19">
        <f>SUM(H120:H126)</f>
        <v>210.01</v>
      </c>
      <c r="I127" s="19">
        <f>SUM(I120:I126)</f>
        <v>69.2</v>
      </c>
      <c r="J127" s="19">
        <f>SUM(J120:J126)</f>
        <v>599.79999999999995</v>
      </c>
      <c r="K127" s="25"/>
      <c r="L127" s="19">
        <f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250</v>
      </c>
      <c r="G129" s="43">
        <v>6.2</v>
      </c>
      <c r="H129" s="43">
        <v>5</v>
      </c>
      <c r="I129" s="43">
        <v>22.3</v>
      </c>
      <c r="J129" s="43">
        <v>167</v>
      </c>
      <c r="K129" s="44">
        <v>2004</v>
      </c>
      <c r="L129" s="43">
        <v>13</v>
      </c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150</v>
      </c>
      <c r="G130" s="43">
        <v>10.199999999999999</v>
      </c>
      <c r="H130" s="43">
        <v>11.5</v>
      </c>
      <c r="I130" s="43">
        <v>2.8</v>
      </c>
      <c r="J130" s="43">
        <v>166.8</v>
      </c>
      <c r="K130" s="44">
        <v>2004</v>
      </c>
      <c r="L130" s="43">
        <v>43</v>
      </c>
    </row>
    <row r="131" spans="1:12" ht="15" x14ac:dyDescent="0.25">
      <c r="A131" s="14"/>
      <c r="B131" s="15"/>
      <c r="C131" s="11"/>
      <c r="D131" s="7" t="s">
        <v>29</v>
      </c>
      <c r="E131" s="42" t="s">
        <v>86</v>
      </c>
      <c r="F131" s="43">
        <v>180</v>
      </c>
      <c r="G131" s="43">
        <v>5.0999999999999996</v>
      </c>
      <c r="H131" s="43">
        <v>9.1</v>
      </c>
      <c r="I131" s="43">
        <v>34.200000000000003</v>
      </c>
      <c r="J131" s="43">
        <v>293.39999999999998</v>
      </c>
      <c r="K131" s="44">
        <v>2004</v>
      </c>
      <c r="L131" s="43">
        <v>13</v>
      </c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>
        <v>2004</v>
      </c>
      <c r="L132" s="43">
        <v>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20</v>
      </c>
      <c r="G134" s="43">
        <v>1.3</v>
      </c>
      <c r="H134" s="43">
        <v>0.2</v>
      </c>
      <c r="I134" s="43">
        <v>9.9</v>
      </c>
      <c r="J134" s="43">
        <v>46</v>
      </c>
      <c r="K134" s="44" t="s">
        <v>51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>SUM(G128:G136)</f>
        <v>23.400000000000002</v>
      </c>
      <c r="H137" s="19">
        <f>SUM(H128:H136)</f>
        <v>25.8</v>
      </c>
      <c r="I137" s="19">
        <f>SUM(I128:I136)</f>
        <v>100.60000000000001</v>
      </c>
      <c r="J137" s="19">
        <f>SUM(J128:J136)</f>
        <v>797.2</v>
      </c>
      <c r="K137" s="25"/>
      <c r="L137" s="19">
        <f>SUM(L128:L136)</f>
        <v>75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1350</v>
      </c>
      <c r="G138" s="32">
        <f>G127+G137</f>
        <v>57.14</v>
      </c>
      <c r="H138" s="32">
        <f>H127+H137</f>
        <v>235.81</v>
      </c>
      <c r="I138" s="32">
        <f>I127+I137</f>
        <v>169.8</v>
      </c>
      <c r="J138" s="32">
        <f>J127+J137</f>
        <v>1397</v>
      </c>
      <c r="K138" s="32"/>
      <c r="L138" s="32">
        <f>L127+L137</f>
        <v>150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250</v>
      </c>
      <c r="G139" s="40">
        <v>7.19</v>
      </c>
      <c r="H139" s="40">
        <v>6.56</v>
      </c>
      <c r="I139" s="40">
        <v>23.55</v>
      </c>
      <c r="J139" s="40">
        <v>181.5</v>
      </c>
      <c r="K139" s="41">
        <v>2004</v>
      </c>
      <c r="L139" s="40">
        <v>19</v>
      </c>
    </row>
    <row r="140" spans="1:12" ht="15" x14ac:dyDescent="0.25">
      <c r="A140" s="23"/>
      <c r="B140" s="15"/>
      <c r="C140" s="11"/>
      <c r="D140" s="6"/>
      <c r="E140" s="42" t="s">
        <v>78</v>
      </c>
      <c r="F140" s="43">
        <v>25</v>
      </c>
      <c r="G140" s="43">
        <v>13.8</v>
      </c>
      <c r="H140" s="43">
        <v>7.8</v>
      </c>
      <c r="I140" s="43">
        <v>9.3000000000000007</v>
      </c>
      <c r="J140" s="43">
        <v>162.5</v>
      </c>
      <c r="K140" s="44">
        <v>2004</v>
      </c>
      <c r="L140" s="43">
        <v>23</v>
      </c>
    </row>
    <row r="141" spans="1:12" ht="15" x14ac:dyDescent="0.25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3.8</v>
      </c>
      <c r="H141" s="43">
        <v>3.5</v>
      </c>
      <c r="I141" s="43">
        <v>11.2</v>
      </c>
      <c r="J141" s="43">
        <v>91.2</v>
      </c>
      <c r="K141" s="44">
        <v>2004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107</v>
      </c>
      <c r="F144" s="43">
        <v>75</v>
      </c>
      <c r="G144" s="43">
        <v>1.2</v>
      </c>
      <c r="H144" s="43">
        <v>7</v>
      </c>
      <c r="I144" s="43">
        <v>11.9</v>
      </c>
      <c r="J144" s="43">
        <v>115</v>
      </c>
      <c r="K144" s="44" t="s">
        <v>87</v>
      </c>
      <c r="L144" s="43">
        <v>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25.990000000000002</v>
      </c>
      <c r="H146" s="19">
        <f>SUM(H139:H145)</f>
        <v>24.86</v>
      </c>
      <c r="I146" s="19">
        <f>SUM(I139:I145)</f>
        <v>55.949999999999996</v>
      </c>
      <c r="J146" s="19">
        <f>SUM(J139:J145)</f>
        <v>550.20000000000005</v>
      </c>
      <c r="K146" s="25"/>
      <c r="L146" s="19">
        <f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250</v>
      </c>
      <c r="G148" s="43">
        <v>2.2000000000000002</v>
      </c>
      <c r="H148" s="43">
        <v>5.8</v>
      </c>
      <c r="I148" s="43">
        <v>10.4</v>
      </c>
      <c r="J148" s="43">
        <v>104.2</v>
      </c>
      <c r="K148" s="44">
        <v>2004</v>
      </c>
      <c r="L148" s="43">
        <v>17</v>
      </c>
    </row>
    <row r="149" spans="1:12" ht="15" x14ac:dyDescent="0.25">
      <c r="A149" s="23"/>
      <c r="B149" s="15"/>
      <c r="C149" s="11"/>
      <c r="D149" s="7" t="s">
        <v>28</v>
      </c>
      <c r="E149" s="42" t="s">
        <v>47</v>
      </c>
      <c r="F149" s="43">
        <v>100</v>
      </c>
      <c r="G149" s="43">
        <v>15.1</v>
      </c>
      <c r="H149" s="43">
        <v>15.6</v>
      </c>
      <c r="I149" s="43">
        <v>8.8000000000000007</v>
      </c>
      <c r="J149" s="43">
        <v>313.60000000000002</v>
      </c>
      <c r="K149" s="44">
        <v>2004</v>
      </c>
      <c r="L149" s="43">
        <v>39</v>
      </c>
    </row>
    <row r="150" spans="1:12" ht="15" x14ac:dyDescent="0.25">
      <c r="A150" s="23"/>
      <c r="B150" s="15"/>
      <c r="C150" s="11"/>
      <c r="D150" s="7" t="s">
        <v>29</v>
      </c>
      <c r="E150" s="42" t="s">
        <v>89</v>
      </c>
      <c r="F150" s="43">
        <v>180</v>
      </c>
      <c r="G150" s="43">
        <v>3.8</v>
      </c>
      <c r="H150" s="43">
        <v>16.899999999999999</v>
      </c>
      <c r="I150" s="43">
        <v>16.100000000000001</v>
      </c>
      <c r="J150" s="43">
        <v>141</v>
      </c>
      <c r="K150" s="44">
        <v>2004</v>
      </c>
      <c r="L150" s="43">
        <v>15</v>
      </c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0.6</v>
      </c>
      <c r="H151" s="43">
        <v>0</v>
      </c>
      <c r="I151" s="43">
        <v>31.4</v>
      </c>
      <c r="J151" s="43">
        <v>124</v>
      </c>
      <c r="K151" s="44">
        <v>2004</v>
      </c>
      <c r="L151" s="43">
        <v>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</v>
      </c>
      <c r="H153" s="43">
        <v>0.4</v>
      </c>
      <c r="I153" s="43">
        <v>19.8</v>
      </c>
      <c r="J153" s="43">
        <v>46</v>
      </c>
      <c r="K153" s="44" t="s">
        <v>51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>SUM(G147:G155)</f>
        <v>24.300000000000004</v>
      </c>
      <c r="H156" s="19">
        <f>SUM(H147:H155)</f>
        <v>38.699999999999996</v>
      </c>
      <c r="I156" s="19">
        <f>SUM(I147:I155)</f>
        <v>86.5</v>
      </c>
      <c r="J156" s="19">
        <f>SUM(J147:J155)</f>
        <v>728.8</v>
      </c>
      <c r="K156" s="25"/>
      <c r="L156" s="19">
        <f>SUM(L147:L155)</f>
        <v>75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1320</v>
      </c>
      <c r="G157" s="32">
        <f>G146+G156</f>
        <v>50.290000000000006</v>
      </c>
      <c r="H157" s="32">
        <f>H146+H156</f>
        <v>63.559999999999995</v>
      </c>
      <c r="I157" s="32">
        <f>I146+I156</f>
        <v>142.44999999999999</v>
      </c>
      <c r="J157" s="32">
        <f>J146+J156</f>
        <v>1279</v>
      </c>
      <c r="K157" s="32"/>
      <c r="L157" s="32">
        <f>L146+L156</f>
        <v>150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200</v>
      </c>
      <c r="G158" s="40">
        <v>21.1</v>
      </c>
      <c r="H158" s="40">
        <v>13.1</v>
      </c>
      <c r="I158" s="40">
        <v>68.7</v>
      </c>
      <c r="J158" s="40">
        <v>518.20000000000005</v>
      </c>
      <c r="K158" s="41">
        <v>2004</v>
      </c>
      <c r="L158" s="40">
        <v>32</v>
      </c>
    </row>
    <row r="159" spans="1:12" ht="15" x14ac:dyDescent="0.25">
      <c r="A159" s="23"/>
      <c r="B159" s="15"/>
      <c r="C159" s="11"/>
      <c r="D159" s="6"/>
      <c r="E159" s="42" t="s">
        <v>90</v>
      </c>
      <c r="F159" s="43">
        <v>25</v>
      </c>
      <c r="G159" s="43">
        <v>5</v>
      </c>
      <c r="H159" s="43">
        <v>5</v>
      </c>
      <c r="I159" s="43">
        <v>1.3</v>
      </c>
      <c r="J159" s="43">
        <v>107</v>
      </c>
      <c r="K159" s="44">
        <v>2004</v>
      </c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0.2</v>
      </c>
      <c r="H160" s="43">
        <v>0.1</v>
      </c>
      <c r="I160" s="43">
        <v>10</v>
      </c>
      <c r="J160" s="43">
        <v>40</v>
      </c>
      <c r="K160" s="44">
        <v>2004</v>
      </c>
      <c r="L160" s="43">
        <v>1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73</v>
      </c>
      <c r="F162" s="43">
        <v>150</v>
      </c>
      <c r="G162" s="43">
        <v>3.5</v>
      </c>
      <c r="H162" s="43">
        <v>3.1</v>
      </c>
      <c r="I162" s="43">
        <v>17.3</v>
      </c>
      <c r="J162" s="43">
        <v>61.1</v>
      </c>
      <c r="K162" s="44" t="s">
        <v>61</v>
      </c>
      <c r="L162" s="43">
        <v>27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>SUM(G158:G164)</f>
        <v>29.8</v>
      </c>
      <c r="H165" s="19">
        <f>SUM(H158:H164)</f>
        <v>21.300000000000004</v>
      </c>
      <c r="I165" s="19">
        <f>SUM(I158:I164)</f>
        <v>97.3</v>
      </c>
      <c r="J165" s="19">
        <f>SUM(J158:J164)</f>
        <v>726.30000000000007</v>
      </c>
      <c r="K165" s="25"/>
      <c r="L165" s="19">
        <f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91</v>
      </c>
      <c r="F167" s="43">
        <v>265</v>
      </c>
      <c r="G167" s="43">
        <v>4.9000000000000004</v>
      </c>
      <c r="H167" s="43">
        <v>6.7</v>
      </c>
      <c r="I167" s="43">
        <v>15.8</v>
      </c>
      <c r="J167" s="43">
        <v>148</v>
      </c>
      <c r="K167" s="44">
        <v>2004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92</v>
      </c>
      <c r="F168" s="43">
        <v>100</v>
      </c>
      <c r="G168" s="43">
        <v>10.9</v>
      </c>
      <c r="H168" s="43">
        <v>10.9</v>
      </c>
      <c r="I168" s="43">
        <v>32</v>
      </c>
      <c r="J168" s="43">
        <v>195</v>
      </c>
      <c r="K168" s="44">
        <v>2004</v>
      </c>
      <c r="L168" s="43">
        <v>40</v>
      </c>
    </row>
    <row r="169" spans="1:12" ht="15" x14ac:dyDescent="0.25">
      <c r="A169" s="23"/>
      <c r="B169" s="15"/>
      <c r="C169" s="11"/>
      <c r="D169" s="7" t="s">
        <v>29</v>
      </c>
      <c r="E169" s="42" t="s">
        <v>93</v>
      </c>
      <c r="F169" s="43">
        <v>180</v>
      </c>
      <c r="G169" s="43">
        <v>3.8</v>
      </c>
      <c r="H169" s="43">
        <v>6.1</v>
      </c>
      <c r="I169" s="43">
        <v>38.9</v>
      </c>
      <c r="J169" s="43">
        <v>273.60000000000002</v>
      </c>
      <c r="K169" s="44">
        <v>2004</v>
      </c>
      <c r="L169" s="43">
        <v>15</v>
      </c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0.2</v>
      </c>
      <c r="H170" s="43">
        <v>0.1</v>
      </c>
      <c r="I170" s="43">
        <v>15</v>
      </c>
      <c r="J170" s="43">
        <v>60</v>
      </c>
      <c r="K170" s="44">
        <v>2004</v>
      </c>
      <c r="L170" s="43">
        <v>3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1.3</v>
      </c>
      <c r="H172" s="43">
        <v>0.2</v>
      </c>
      <c r="I172" s="43">
        <v>9.9</v>
      </c>
      <c r="J172" s="43">
        <v>96</v>
      </c>
      <c r="K172" s="44" t="s">
        <v>94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>SUM(G166:G174)</f>
        <v>21.1</v>
      </c>
      <c r="H175" s="19">
        <f>SUM(H166:H174)</f>
        <v>24.000000000000004</v>
      </c>
      <c r="I175" s="19">
        <f>SUM(I166:I174)</f>
        <v>111.6</v>
      </c>
      <c r="J175" s="19">
        <f>SUM(J166:J174)</f>
        <v>772.6</v>
      </c>
      <c r="K175" s="25"/>
      <c r="L175" s="19">
        <f>SUM(L166:L174)</f>
        <v>75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1360</v>
      </c>
      <c r="G176" s="32">
        <f>G165+G175</f>
        <v>50.900000000000006</v>
      </c>
      <c r="H176" s="32">
        <f>H165+H175</f>
        <v>45.300000000000011</v>
      </c>
      <c r="I176" s="32">
        <f>I165+I175</f>
        <v>208.89999999999998</v>
      </c>
      <c r="J176" s="32">
        <f>J165+J175</f>
        <v>1498.9</v>
      </c>
      <c r="K176" s="32"/>
      <c r="L176" s="32">
        <f>L165+L175</f>
        <v>150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108</v>
      </c>
      <c r="F177" s="40">
        <v>230</v>
      </c>
      <c r="G177" s="40">
        <v>10.4</v>
      </c>
      <c r="H177" s="40">
        <v>9.4</v>
      </c>
      <c r="I177" s="40">
        <v>51.1</v>
      </c>
      <c r="J177" s="40">
        <v>334.8</v>
      </c>
      <c r="K177" s="41">
        <v>2015</v>
      </c>
      <c r="L177" s="40">
        <v>15</v>
      </c>
    </row>
    <row r="178" spans="1:12" ht="15" x14ac:dyDescent="0.25">
      <c r="A178" s="23"/>
      <c r="B178" s="15"/>
      <c r="C178" s="11"/>
      <c r="D178" s="6"/>
      <c r="E178" s="42" t="s">
        <v>109</v>
      </c>
      <c r="F178" s="43">
        <v>100</v>
      </c>
      <c r="G178" s="43">
        <v>8.4</v>
      </c>
      <c r="H178" s="43">
        <v>7.9</v>
      </c>
      <c r="I178" s="43">
        <v>6.4</v>
      </c>
      <c r="J178" s="43">
        <v>130.69999999999999</v>
      </c>
      <c r="K178" s="44">
        <v>2014</v>
      </c>
      <c r="L178" s="43">
        <v>54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205</v>
      </c>
      <c r="G179" s="43">
        <v>0.3</v>
      </c>
      <c r="H179" s="43">
        <v>0.1</v>
      </c>
      <c r="I179" s="43">
        <v>15.2</v>
      </c>
      <c r="J179" s="43">
        <v>62</v>
      </c>
      <c r="K179" s="44">
        <v>2004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25</v>
      </c>
      <c r="G180" s="43">
        <v>2</v>
      </c>
      <c r="H180" s="43">
        <v>0.3</v>
      </c>
      <c r="I180" s="43">
        <v>12.9</v>
      </c>
      <c r="J180" s="43">
        <v>65.5</v>
      </c>
      <c r="K180" s="44" t="s">
        <v>54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21.1</v>
      </c>
      <c r="H184" s="19">
        <f>SUM(H177:H183)</f>
        <v>17.700000000000003</v>
      </c>
      <c r="I184" s="19">
        <f>SUM(I177:I183)</f>
        <v>85.600000000000009</v>
      </c>
      <c r="J184" s="19">
        <f>SUM(J177:J183)</f>
        <v>593</v>
      </c>
      <c r="K184" s="25"/>
      <c r="L184" s="19">
        <f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250</v>
      </c>
      <c r="G186" s="43">
        <v>3.4</v>
      </c>
      <c r="H186" s="43">
        <v>4</v>
      </c>
      <c r="I186" s="43">
        <v>20</v>
      </c>
      <c r="J186" s="43">
        <v>135</v>
      </c>
      <c r="K186" s="44">
        <v>2004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250</v>
      </c>
      <c r="G187" s="43">
        <v>13.9</v>
      </c>
      <c r="H187" s="43">
        <v>15.5</v>
      </c>
      <c r="I187" s="43">
        <v>14.2</v>
      </c>
      <c r="J187" s="43">
        <v>337.2</v>
      </c>
      <c r="K187" s="44">
        <v>2004</v>
      </c>
      <c r="L187" s="43">
        <v>54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96</v>
      </c>
      <c r="F189" s="43">
        <v>200</v>
      </c>
      <c r="G189" s="43">
        <v>0.2</v>
      </c>
      <c r="H189" s="43">
        <v>0.1</v>
      </c>
      <c r="I189" s="43">
        <v>15</v>
      </c>
      <c r="J189" s="43">
        <v>60</v>
      </c>
      <c r="K189" s="44">
        <v>2004</v>
      </c>
      <c r="L189" s="43">
        <v>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</v>
      </c>
      <c r="H191" s="43">
        <v>0.4</v>
      </c>
      <c r="I191" s="43">
        <v>19.600000000000001</v>
      </c>
      <c r="J191" s="43">
        <v>92</v>
      </c>
      <c r="K191" s="44" t="s">
        <v>51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>SUM(G185:G193)</f>
        <v>20.100000000000001</v>
      </c>
      <c r="H194" s="19">
        <f>SUM(H185:H193)</f>
        <v>20</v>
      </c>
      <c r="I194" s="19">
        <f>SUM(I185:I193)</f>
        <v>68.800000000000011</v>
      </c>
      <c r="J194" s="19">
        <f>SUM(J185:J193)</f>
        <v>624.20000000000005</v>
      </c>
      <c r="K194" s="25"/>
      <c r="L194" s="19">
        <f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>G184+G194</f>
        <v>41.2</v>
      </c>
      <c r="H195" s="32">
        <f>H184+H194</f>
        <v>37.700000000000003</v>
      </c>
      <c r="I195" s="32">
        <f>I184+I194</f>
        <v>154.40000000000003</v>
      </c>
      <c r="J195" s="32">
        <f>J184+J194</f>
        <v>1217.2</v>
      </c>
      <c r="K195" s="32"/>
      <c r="L195" s="32">
        <f>L184+L194</f>
        <v>150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1343.5</v>
      </c>
      <c r="G196" s="34">
        <f>(G24+G43+G62+G81+G100+G119+G138+G157+G176+G195)/(IF(G24=0,0,1)+IF(G43=0,0,1)+IF(G62=0,0,1)+IF(G81=0,0,1)+IF(G100=0,0,1)+IF(G119=0,0,1)+IF(G138=0,0,1)+IF(G157=0,0,1)+IF(G176=0,0,1)+IF(G195=0,0,1))</f>
        <v>45.307000000000002</v>
      </c>
      <c r="H196" s="34">
        <f>(H24+H43+H62+H81+H100+H119+H138+H157+H176+H195)/(IF(H24=0,0,1)+IF(H43=0,0,1)+IF(H62=0,0,1)+IF(H81=0,0,1)+IF(H100=0,0,1)+IF(H119=0,0,1)+IF(H138=0,0,1)+IF(H157=0,0,1)+IF(H176=0,0,1)+IF(H195=0,0,1))</f>
        <v>66.477999999999994</v>
      </c>
      <c r="I196" s="34">
        <f>(I24+I43+I62+I81+I100+I119+I138+I157+I176+I195)/(IF(I24=0,0,1)+IF(I43=0,0,1)+IF(I62=0,0,1)+IF(I81=0,0,1)+IF(I100=0,0,1)+IF(I119=0,0,1)+IF(I138=0,0,1)+IF(I157=0,0,1)+IF(I176=0,0,1)+IF(I195=0,0,1))</f>
        <v>182.49500000000003</v>
      </c>
      <c r="J196" s="34">
        <f>(J24+J43+J62+J81+J100+J119+J138+J157+J176+J195)/(IF(J24=0,0,1)+IF(J43=0,0,1)+IF(J62=0,0,1)+IF(J81=0,0,1)+IF(J100=0,0,1)+IF(J119=0,0,1)+IF(J138=0,0,1)+IF(J157=0,0,1)+IF(J176=0,0,1)+IF(J195=0,0,1))</f>
        <v>1393.6699999999998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2024-04-12T06:42:18Z</dcterms:modified>
</cp:coreProperties>
</file>